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Adoption Promo Work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<sst xmlns="http://schemas.openxmlformats.org/spreadsheetml/2006/main" count="36" uniqueCount="25">
  <si>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 xml:space="preserve"> Total</t>
  </si>
  <si>
    <t>Total</t>
  </si>
  <si>
    <t>Difference</t>
  </si>
  <si>
    <t>% change</t>
  </si>
  <si>
    <t>Total Visitors</t>
  </si>
  <si>
    <t># of hours open for adoption</t>
  </si>
  <si>
    <t>Avg # Visitors/Hour</t>
  </si>
  <si>
    <t>Cat Adoption Total</t>
  </si>
  <si>
    <t>Kitten Adoption Total</t>
  </si>
  <si>
    <t>Dog Adoptions Total</t>
  </si>
  <si>
    <t>Puppy Adoption Total</t>
  </si>
  <si>
    <t>Total Adoptions</t>
  </si>
  <si>
    <t>Avg # Adoptions/Hour</t>
  </si>
  <si>
    <t>Adoption Revenue</t>
  </si>
  <si>
    <t>Donations On-Site</t>
  </si>
  <si>
    <t>Gift Shop Revenue</t>
  </si>
  <si>
    <t>Agency Name</t>
  </si>
  <si>
    <t>Adoption Campaign Weekend/Period</t>
  </si>
  <si>
    <t xml:space="preserve">   Dates:   </t>
  </si>
  <si>
    <t xml:space="preserve">  Dates:</t>
  </si>
  <si>
    <t>Day of the Week:</t>
  </si>
  <si>
    <t>Description of the Event/Promotion:</t>
  </si>
  <si>
    <t>Base-line Weekend/Period (from same Season this year)</t>
  </si>
  <si>
    <t>Previous year’s baseline data                                                                              (for same weekend/period as Adoption Event dates this year)</t>
  </si>
  <si>
    <t>Form instructions: complete all the Green cells (all others are locked) and see the impact of your Event.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</si>
</sst>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$-409]#,##0_);\([$$-409]#,##0\)"/>
    <numFmt numFmtId="166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F8E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rgb="FFC00000"/>
      </right>
      <top style="thin"/>
      <bottom style="thin"/>
    </border>
    <border>
      <left style="thick">
        <color rgb="FFC00000"/>
      </left>
      <right style="thin"/>
      <top style="thin"/>
      <bottom style="thin"/>
    </border>
    <border>
      <left>
        <color indexed="63"/>
      </left>
      <right style="thick">
        <color rgb="FFC00000"/>
      </right>
      <top style="thin"/>
      <bottom style="thin"/>
    </border>
    <border>
      <left style="thick">
        <color rgb="FFC00000"/>
      </left>
      <right/>
      <top/>
      <bottom/>
    </border>
    <border>
      <left/>
      <right style="thick">
        <color rgb="FFC00000"/>
      </right>
      <top/>
      <bottom/>
    </border>
    <border>
      <left style="thick">
        <color rgb="FFC00000"/>
      </left>
      <right style="thin"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 style="thin"/>
      <right style="thin"/>
      <top style="thin"/>
      <bottom style="thick">
        <color rgb="FFC00000"/>
      </bottom>
    </border>
    <border>
      <left style="thin"/>
      <right style="thick">
        <color rgb="FFC00000"/>
      </right>
      <top style="thin"/>
      <bottom style="thick">
        <color rgb="FFC00000"/>
      </bottom>
    </border>
    <border>
      <left style="thin"/>
      <right style="thin"/>
      <top style="thin"/>
      <bottom>
        <color indexed="63"/>
      </bottom>
    </border>
    <border>
      <left style="thick">
        <color rgb="FFC00000"/>
      </left>
      <right/>
      <top style="thick">
        <color rgb="FFC00000"/>
      </top>
      <bottom style="thin"/>
    </border>
    <border>
      <left/>
      <right/>
      <top style="thick">
        <color rgb="FFC00000"/>
      </top>
      <bottom style="thin"/>
    </border>
    <border>
      <left>
        <color indexed="63"/>
      </left>
      <right style="thick">
        <color rgb="FFC00000"/>
      </right>
      <top style="thick">
        <color rgb="FFC00000"/>
      </top>
      <bottom style="thin"/>
    </border>
    <border>
      <left style="thick">
        <color rgb="FFC00000"/>
      </left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C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Fill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3" fillId="33" borderId="0" xfId="0" applyFont="1" applyFill="1" applyAlignment="1" applyProtection="1">
      <alignment horizontal="right"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33" borderId="0" xfId="0" applyFont="1" applyFill="1" applyAlignment="1" applyProtection="1">
      <alignment horizontal="right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42" fillId="33" borderId="0" xfId="0" applyFont="1" applyFill="1" applyAlignment="1" applyProtection="1">
      <alignment horizontal="right" vertical="center"/>
      <protection/>
    </xf>
    <xf numFmtId="0" fontId="42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 horizontal="right"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/>
      <protection/>
    </xf>
    <xf numFmtId="0" fontId="42" fillId="7" borderId="10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3" fontId="44" fillId="0" borderId="13" xfId="0" applyNumberFormat="1" applyFont="1" applyFill="1" applyBorder="1" applyAlignment="1" applyProtection="1">
      <alignment horizontal="center" vertical="center" wrapText="1"/>
      <protection/>
    </xf>
    <xf numFmtId="164" fontId="44" fillId="0" borderId="13" xfId="0" applyNumberFormat="1" applyFont="1" applyFill="1" applyBorder="1" applyAlignment="1" applyProtection="1">
      <alignment horizontal="center" vertical="center" wrapText="1"/>
      <protection/>
    </xf>
    <xf numFmtId="2" fontId="44" fillId="0" borderId="13" xfId="0" applyNumberFormat="1" applyFont="1" applyFill="1" applyBorder="1" applyAlignment="1" applyProtection="1">
      <alignment horizontal="center" vertical="center" wrapText="1"/>
      <protection/>
    </xf>
    <xf numFmtId="165" fontId="44" fillId="0" borderId="13" xfId="0" applyNumberFormat="1" applyFont="1" applyFill="1" applyBorder="1" applyAlignment="1" applyProtection="1">
      <alignment horizontal="right" vertical="center" wrapText="1"/>
      <protection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9" fontId="43" fillId="0" borderId="10" xfId="57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4" xfId="0" applyNumberFormat="1" applyFont="1" applyFill="1" applyBorder="1" applyAlignment="1" applyProtection="1">
      <alignment horizontal="right" vertical="center"/>
      <protection/>
    </xf>
    <xf numFmtId="9" fontId="43" fillId="0" borderId="10" xfId="57" applyFont="1" applyFill="1" applyBorder="1" applyAlignment="1" applyProtection="1">
      <alignment horizontal="right" vertical="center"/>
      <protection/>
    </xf>
    <xf numFmtId="166" fontId="3" fillId="0" borderId="14" xfId="0" applyNumberFormat="1" applyFont="1" applyFill="1" applyBorder="1" applyAlignment="1" applyProtection="1">
      <alignment horizontal="right" vertical="center"/>
      <protection/>
    </xf>
    <xf numFmtId="3" fontId="44" fillId="0" borderId="14" xfId="0" applyNumberFormat="1" applyFont="1" applyFill="1" applyBorder="1" applyAlignment="1" applyProtection="1">
      <alignment horizontal="center" vertical="center" wrapText="1"/>
      <protection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0" borderId="14" xfId="0" applyNumberFormat="1" applyFont="1" applyFill="1" applyBorder="1" applyAlignment="1" applyProtection="1">
      <alignment horizontal="center" vertical="center" wrapText="1"/>
      <protection/>
    </xf>
    <xf numFmtId="166" fontId="44" fillId="0" borderId="13" xfId="0" applyNumberFormat="1" applyFont="1" applyFill="1" applyBorder="1" applyAlignment="1" applyProtection="1">
      <alignment horizontal="right" vertical="center" wrapText="1"/>
      <protection/>
    </xf>
    <xf numFmtId="166" fontId="44" fillId="0" borderId="14" xfId="0" applyNumberFormat="1" applyFont="1" applyFill="1" applyBorder="1" applyAlignment="1" applyProtection="1">
      <alignment vertical="center" wrapText="1"/>
      <protection/>
    </xf>
    <xf numFmtId="166" fontId="44" fillId="0" borderId="10" xfId="0" applyNumberFormat="1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right" vertical="center" wrapText="1"/>
      <protection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horizontal="right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right" vertical="center"/>
      <protection/>
    </xf>
    <xf numFmtId="3" fontId="43" fillId="0" borderId="15" xfId="0" applyNumberFormat="1" applyFont="1" applyFill="1" applyBorder="1" applyAlignment="1" applyProtection="1">
      <alignment horizontal="center" vertical="center"/>
      <protection/>
    </xf>
    <xf numFmtId="164" fontId="43" fillId="0" borderId="15" xfId="0" applyNumberFormat="1" applyFont="1" applyFill="1" applyBorder="1" applyAlignment="1" applyProtection="1">
      <alignment horizontal="center" vertical="center"/>
      <protection/>
    </xf>
    <xf numFmtId="2" fontId="44" fillId="0" borderId="16" xfId="0" applyNumberFormat="1" applyFont="1" applyFill="1" applyBorder="1" applyAlignment="1" applyProtection="1">
      <alignment horizontal="center" vertical="center" wrapText="1"/>
      <protection/>
    </xf>
    <xf numFmtId="2" fontId="44" fillId="0" borderId="15" xfId="0" applyNumberFormat="1" applyFont="1" applyFill="1" applyBorder="1" applyAlignment="1" applyProtection="1">
      <alignment horizontal="center" vertical="center" wrapText="1"/>
      <protection/>
    </xf>
    <xf numFmtId="3" fontId="43" fillId="0" borderId="15" xfId="0" applyNumberFormat="1" applyFont="1" applyFill="1" applyBorder="1" applyAlignment="1" applyProtection="1">
      <alignment horizontal="center" vertical="center" wrapText="1"/>
      <protection/>
    </xf>
    <xf numFmtId="165" fontId="43" fillId="0" borderId="15" xfId="0" applyNumberFormat="1" applyFont="1" applyFill="1" applyBorder="1" applyAlignment="1" applyProtection="1">
      <alignment horizontal="right" vertical="center"/>
      <protection/>
    </xf>
    <xf numFmtId="165" fontId="43" fillId="0" borderId="17" xfId="0" applyNumberFormat="1" applyFont="1" applyFill="1" applyBorder="1" applyAlignment="1" applyProtection="1">
      <alignment horizontal="right"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0" fontId="43" fillId="33" borderId="19" xfId="0" applyFont="1" applyFill="1" applyBorder="1" applyAlignment="1" applyProtection="1">
      <alignment horizontal="right" vertical="center"/>
      <protection/>
    </xf>
    <xf numFmtId="0" fontId="42" fillId="0" borderId="19" xfId="0" applyFont="1" applyFill="1" applyBorder="1" applyAlignment="1" applyProtection="1">
      <alignment horizontal="right" vertical="center" wrapText="1"/>
      <protection/>
    </xf>
    <xf numFmtId="0" fontId="43" fillId="0" borderId="19" xfId="0" applyFont="1" applyFill="1" applyBorder="1" applyAlignment="1" applyProtection="1">
      <alignment horizontal="right" vertical="center" wrapText="1"/>
      <protection/>
    </xf>
    <xf numFmtId="3" fontId="44" fillId="0" borderId="16" xfId="0" applyNumberFormat="1" applyFont="1" applyFill="1" applyBorder="1" applyAlignment="1" applyProtection="1">
      <alignment horizontal="center" vertical="center" wrapText="1"/>
      <protection/>
    </xf>
    <xf numFmtId="164" fontId="44" fillId="0" borderId="16" xfId="0" applyNumberFormat="1" applyFont="1" applyFill="1" applyBorder="1" applyAlignment="1" applyProtection="1">
      <alignment horizontal="center" vertical="center" wrapText="1"/>
      <protection/>
    </xf>
    <xf numFmtId="166" fontId="44" fillId="0" borderId="16" xfId="0" applyNumberFormat="1" applyFont="1" applyFill="1" applyBorder="1" applyAlignment="1" applyProtection="1">
      <alignment vertical="center" wrapText="1"/>
      <protection/>
    </xf>
    <xf numFmtId="166" fontId="43" fillId="0" borderId="15" xfId="0" applyNumberFormat="1" applyFont="1" applyFill="1" applyBorder="1" applyAlignment="1" applyProtection="1">
      <alignment horizontal="right" vertical="center"/>
      <protection/>
    </xf>
    <xf numFmtId="166" fontId="44" fillId="0" borderId="20" xfId="0" applyNumberFormat="1" applyFont="1" applyFill="1" applyBorder="1" applyAlignment="1" applyProtection="1">
      <alignment vertical="center" wrapText="1"/>
      <protection/>
    </xf>
    <xf numFmtId="166" fontId="44" fillId="0" borderId="21" xfId="0" applyNumberFormat="1" applyFont="1" applyFill="1" applyBorder="1" applyAlignment="1" applyProtection="1">
      <alignment vertical="center" wrapText="1"/>
      <protection/>
    </xf>
    <xf numFmtId="166" fontId="44" fillId="0" borderId="22" xfId="0" applyNumberFormat="1" applyFont="1" applyFill="1" applyBorder="1" applyAlignment="1" applyProtection="1">
      <alignment vertical="center" wrapText="1"/>
      <protection/>
    </xf>
    <xf numFmtId="166" fontId="43" fillId="0" borderId="23" xfId="0" applyNumberFormat="1" applyFont="1" applyFill="1" applyBorder="1" applyAlignment="1" applyProtection="1">
      <alignment horizontal="right" vertical="center"/>
      <protection/>
    </xf>
    <xf numFmtId="0" fontId="43" fillId="34" borderId="24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top" wrapText="1"/>
      <protection locked="0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6" xfId="0" applyFont="1" applyFill="1" applyBorder="1" applyAlignment="1" applyProtection="1">
      <alignment horizontal="center" vertical="top" wrapText="1"/>
      <protection locked="0"/>
    </xf>
    <xf numFmtId="8" fontId="44" fillId="34" borderId="10" xfId="0" applyNumberFormat="1" applyFont="1" applyFill="1" applyBorder="1" applyAlignment="1" applyProtection="1">
      <alignment vertical="top" wrapText="1"/>
      <protection locked="0"/>
    </xf>
    <xf numFmtId="8" fontId="44" fillId="34" borderId="16" xfId="0" applyNumberFormat="1" applyFont="1" applyFill="1" applyBorder="1" applyAlignment="1" applyProtection="1">
      <alignment vertical="top" wrapText="1"/>
      <protection locked="0"/>
    </xf>
    <xf numFmtId="0" fontId="43" fillId="34" borderId="14" xfId="0" applyFont="1" applyFill="1" applyBorder="1" applyAlignment="1" applyProtection="1">
      <alignment horizontal="center" vertical="center" wrapText="1"/>
      <protection locked="0"/>
    </xf>
    <xf numFmtId="3" fontId="43" fillId="0" borderId="13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/>
      <protection/>
    </xf>
    <xf numFmtId="164" fontId="43" fillId="0" borderId="10" xfId="0" applyNumberFormat="1" applyFont="1" applyFill="1" applyBorder="1" applyAlignment="1" applyProtection="1">
      <alignment horizontal="center" vertical="center" wrapText="1"/>
      <protection/>
    </xf>
    <xf numFmtId="164" fontId="43" fillId="0" borderId="13" xfId="0" applyNumberFormat="1" applyFont="1" applyFill="1" applyBorder="1" applyAlignment="1" applyProtection="1">
      <alignment horizontal="center" vertical="center" wrapText="1"/>
      <protection/>
    </xf>
    <xf numFmtId="164" fontId="43" fillId="0" borderId="16" xfId="0" applyNumberFormat="1" applyFont="1" applyFill="1" applyBorder="1" applyAlignment="1" applyProtection="1">
      <alignment horizontal="center" vertical="center" wrapText="1"/>
      <protection/>
    </xf>
    <xf numFmtId="164" fontId="43" fillId="0" borderId="15" xfId="0" applyNumberFormat="1" applyFont="1" applyFill="1" applyBorder="1" applyAlignment="1" applyProtection="1">
      <alignment horizontal="center" vertical="center" wrapText="1"/>
      <protection/>
    </xf>
    <xf numFmtId="3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34" borderId="25" xfId="0" applyFont="1" applyFill="1" applyBorder="1" applyAlignment="1" applyProtection="1">
      <alignment horizontal="left" vertical="center"/>
      <protection locked="0"/>
    </xf>
    <xf numFmtId="0" fontId="43" fillId="34" borderId="26" xfId="0" applyFont="1" applyFill="1" applyBorder="1" applyAlignment="1" applyProtection="1">
      <alignment horizontal="left" vertical="center"/>
      <protection locked="0"/>
    </xf>
    <xf numFmtId="0" fontId="43" fillId="34" borderId="27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0" fontId="42" fillId="7" borderId="10" xfId="0" applyFont="1" applyFill="1" applyBorder="1" applyAlignment="1" applyProtection="1">
      <alignment horizontal="center" vertical="center" wrapText="1"/>
      <protection/>
    </xf>
    <xf numFmtId="0" fontId="42" fillId="7" borderId="28" xfId="0" applyFont="1" applyFill="1" applyBorder="1" applyAlignment="1" applyProtection="1">
      <alignment horizontal="center" vertical="center" wrapText="1"/>
      <protection/>
    </xf>
    <xf numFmtId="0" fontId="42" fillId="7" borderId="29" xfId="0" applyFont="1" applyFill="1" applyBorder="1" applyAlignment="1" applyProtection="1">
      <alignment horizontal="center" vertical="center" wrapText="1"/>
      <protection/>
    </xf>
    <xf numFmtId="0" fontId="42" fillId="7" borderId="30" xfId="0" applyFont="1" applyFill="1" applyBorder="1" applyAlignment="1" applyProtection="1">
      <alignment horizontal="center" vertical="center" wrapText="1"/>
      <protection/>
    </xf>
    <xf numFmtId="0" fontId="42" fillId="7" borderId="13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 applyProtection="1">
      <alignment horizontal="center" vertical="center" wrapText="1"/>
      <protection locked="0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43" fillId="34" borderId="12" xfId="0" applyFont="1" applyFill="1" applyBorder="1" applyAlignment="1" applyProtection="1">
      <alignment horizontal="left" vertical="center"/>
      <protection locked="0"/>
    </xf>
    <xf numFmtId="0" fontId="43" fillId="34" borderId="13" xfId="0" applyFont="1" applyFill="1" applyBorder="1" applyAlignment="1" applyProtection="1">
      <alignment horizontal="left" vertical="center"/>
      <protection locked="0"/>
    </xf>
    <xf numFmtId="0" fontId="43" fillId="34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="64" zoomScaleNormal="64" zoomScalePageLayoutView="0" workbookViewId="0" topLeftCell="A1">
      <pane ySplit="3" topLeftCell="A4" activePane="bottomLeft" state="frozen"/>
      <selection pane="topLeft" activeCell="A29" sqref="A29:K29"/>
      <selection pane="bottomLeft" activeCell="B16" sqref="B16"/>
    </sheetView>
  </sheetViews>
  <sheetFormatPr defaultColWidth="9.140625" defaultRowHeight="15"/>
  <cols>
    <col min="1" max="1" width="27.7109375" style="19" customWidth="1"/>
    <col min="2" max="4" width="13.7109375" style="4" customWidth="1"/>
    <col min="5" max="5" width="13.7109375" style="1" customWidth="1"/>
    <col min="6" max="6" width="13.7109375" style="20" customWidth="1"/>
    <col min="7" max="8" width="13.7109375" style="4" customWidth="1"/>
    <col min="9" max="9" width="13.7109375" style="2" customWidth="1"/>
    <col min="10" max="10" width="13.7109375" style="3" customWidth="1"/>
    <col min="11" max="11" width="13.00390625" style="2" customWidth="1"/>
    <col min="12" max="16384" width="9.140625" style="4" customWidth="1"/>
  </cols>
  <sheetData>
    <row r="1" ht="26.25" customHeight="1" thickBot="1">
      <c r="A1" s="4" t="s">
        <v>24</v>
      </c>
    </row>
    <row r="2" spans="1:9" ht="27" customHeight="1" thickTop="1">
      <c r="A2" s="97" t="s">
        <v>16</v>
      </c>
      <c r="B2" s="99" t="s">
        <v>18</v>
      </c>
      <c r="C2" s="100"/>
      <c r="D2" s="101"/>
      <c r="F2" s="87" t="s">
        <v>19</v>
      </c>
      <c r="G2" s="88"/>
      <c r="H2" s="88"/>
      <c r="I2" s="89"/>
    </row>
    <row r="3" spans="1:11" s="5" customFormat="1" ht="33" customHeight="1">
      <c r="A3" s="98"/>
      <c r="B3" s="91" t="s">
        <v>22</v>
      </c>
      <c r="C3" s="91"/>
      <c r="D3" s="91"/>
      <c r="E3" s="24" t="s">
        <v>0</v>
      </c>
      <c r="F3" s="92" t="s">
        <v>17</v>
      </c>
      <c r="G3" s="93"/>
      <c r="H3" s="93"/>
      <c r="I3" s="50" t="s">
        <v>1</v>
      </c>
      <c r="J3" s="23" t="s">
        <v>2</v>
      </c>
      <c r="K3" s="22" t="s">
        <v>3</v>
      </c>
    </row>
    <row r="4" spans="1:11" s="5" customFormat="1" ht="19.5" customHeight="1">
      <c r="A4" s="47" t="s">
        <v>20</v>
      </c>
      <c r="B4" s="71"/>
      <c r="C4" s="71"/>
      <c r="D4" s="71"/>
      <c r="E4" s="25"/>
      <c r="F4" s="73"/>
      <c r="G4" s="74"/>
      <c r="H4" s="74"/>
      <c r="I4" s="51"/>
      <c r="J4" s="6"/>
      <c r="K4" s="7"/>
    </row>
    <row r="5" spans="1:11" s="5" customFormat="1" ht="19.5" customHeight="1">
      <c r="A5" s="48" t="s">
        <v>4</v>
      </c>
      <c r="B5" s="72"/>
      <c r="C5" s="72"/>
      <c r="D5" s="72"/>
      <c r="E5" s="26">
        <f>SUM(B5:D5)</f>
        <v>0</v>
      </c>
      <c r="F5" s="75"/>
      <c r="G5" s="72"/>
      <c r="H5" s="72"/>
      <c r="I5" s="52">
        <f>SUM(F5:H5)</f>
        <v>0</v>
      </c>
      <c r="J5" s="33">
        <f aca="true" t="shared" si="0" ref="J5:J16">+I5-E5</f>
        <v>0</v>
      </c>
      <c r="K5" s="32" t="str">
        <f>IF(J$5&gt;0,+J5/E5,"-")</f>
        <v>-</v>
      </c>
    </row>
    <row r="6" spans="1:11" s="5" customFormat="1" ht="19.5" customHeight="1">
      <c r="A6" s="48" t="s">
        <v>5</v>
      </c>
      <c r="B6" s="72"/>
      <c r="C6" s="72"/>
      <c r="D6" s="72"/>
      <c r="E6" s="27">
        <f>SUM(B6:D6)</f>
        <v>0</v>
      </c>
      <c r="F6" s="75"/>
      <c r="G6" s="72"/>
      <c r="H6" s="72"/>
      <c r="I6" s="53">
        <f>SUM(F6:H6)</f>
        <v>0</v>
      </c>
      <c r="J6" s="34">
        <f t="shared" si="0"/>
        <v>0</v>
      </c>
      <c r="K6" s="32" t="str">
        <f>IF(J$5&gt;0,+J6/E6,"-")</f>
        <v>-</v>
      </c>
    </row>
    <row r="7" spans="1:11" s="5" customFormat="1" ht="19.5" customHeight="1">
      <c r="A7" s="49" t="s">
        <v>6</v>
      </c>
      <c r="B7" s="30" t="str">
        <f>IF(B5&gt;0,+B5/B6,"-")</f>
        <v>-</v>
      </c>
      <c r="C7" s="30" t="str">
        <f>IF(C5&gt;0,+C5/C6,"-")</f>
        <v>-</v>
      </c>
      <c r="D7" s="30" t="str">
        <f aca="true" t="shared" si="1" ref="D7:I7">IF(D5&gt;0,+D5/D6,"-")</f>
        <v>-</v>
      </c>
      <c r="E7" s="28" t="str">
        <f t="shared" si="1"/>
        <v>-</v>
      </c>
      <c r="F7" s="54" t="str">
        <f t="shared" si="1"/>
        <v>-</v>
      </c>
      <c r="G7" s="30" t="str">
        <f t="shared" si="1"/>
        <v>-</v>
      </c>
      <c r="H7" s="30" t="str">
        <f t="shared" si="1"/>
        <v>-</v>
      </c>
      <c r="I7" s="55" t="str">
        <f t="shared" si="1"/>
        <v>-</v>
      </c>
      <c r="J7" s="31" t="str">
        <f>IF(J5&gt;0,+I7-E7,"-")</f>
        <v>-</v>
      </c>
      <c r="K7" s="32" t="str">
        <f>IF(J$5&gt;0,+J7/E7,"-")</f>
        <v>-</v>
      </c>
    </row>
    <row r="8" spans="1:11" s="5" customFormat="1" ht="19.5" customHeight="1">
      <c r="A8" s="48" t="s">
        <v>7</v>
      </c>
      <c r="B8" s="72"/>
      <c r="C8" s="72"/>
      <c r="D8" s="72"/>
      <c r="E8" s="26">
        <f>SUM(B8:D8)</f>
        <v>0</v>
      </c>
      <c r="F8" s="75"/>
      <c r="G8" s="72"/>
      <c r="H8" s="72"/>
      <c r="I8" s="52">
        <f>SUM(F8:H8)</f>
        <v>0</v>
      </c>
      <c r="J8" s="33">
        <f t="shared" si="0"/>
        <v>0</v>
      </c>
      <c r="K8" s="32" t="str">
        <f>IF(J$12&gt;0,+J8/E8,"-")</f>
        <v>-</v>
      </c>
    </row>
    <row r="9" spans="1:11" s="5" customFormat="1" ht="19.5" customHeight="1">
      <c r="A9" s="48" t="s">
        <v>8</v>
      </c>
      <c r="B9" s="72"/>
      <c r="C9" s="72"/>
      <c r="D9" s="72"/>
      <c r="E9" s="26">
        <f>SUM(B9:D9)</f>
        <v>0</v>
      </c>
      <c r="F9" s="75"/>
      <c r="G9" s="72"/>
      <c r="H9" s="72"/>
      <c r="I9" s="52">
        <f>SUM(F9:H9)</f>
        <v>0</v>
      </c>
      <c r="J9" s="33">
        <f t="shared" si="0"/>
        <v>0</v>
      </c>
      <c r="K9" s="32" t="str">
        <f aca="true" t="shared" si="2" ref="K9:K16">IF(J$12&gt;0,+J9/E9,"-")</f>
        <v>-</v>
      </c>
    </row>
    <row r="10" spans="1:11" s="5" customFormat="1" ht="19.5" customHeight="1">
      <c r="A10" s="48" t="s">
        <v>9</v>
      </c>
      <c r="B10" s="72"/>
      <c r="C10" s="72"/>
      <c r="D10" s="72"/>
      <c r="E10" s="26">
        <f>SUM(B10:D10)</f>
        <v>0</v>
      </c>
      <c r="F10" s="75"/>
      <c r="G10" s="72"/>
      <c r="H10" s="72"/>
      <c r="I10" s="52">
        <f>SUM(F10:H10)</f>
        <v>0</v>
      </c>
      <c r="J10" s="33">
        <f t="shared" si="0"/>
        <v>0</v>
      </c>
      <c r="K10" s="32" t="str">
        <f t="shared" si="2"/>
        <v>-</v>
      </c>
    </row>
    <row r="11" spans="1:11" s="5" customFormat="1" ht="19.5" customHeight="1">
      <c r="A11" s="48" t="s">
        <v>10</v>
      </c>
      <c r="B11" s="72"/>
      <c r="C11" s="72"/>
      <c r="D11" s="72"/>
      <c r="E11" s="26">
        <f>SUM(B11:D11)</f>
        <v>0</v>
      </c>
      <c r="F11" s="75"/>
      <c r="G11" s="72"/>
      <c r="H11" s="72"/>
      <c r="I11" s="52">
        <f>SUM(F11:H11)</f>
        <v>0</v>
      </c>
      <c r="J11" s="33">
        <f t="shared" si="0"/>
        <v>0</v>
      </c>
      <c r="K11" s="32" t="str">
        <f t="shared" si="2"/>
        <v>-</v>
      </c>
    </row>
    <row r="12" spans="1:11" s="81" customFormat="1" ht="19.5" customHeight="1">
      <c r="A12" s="49" t="s">
        <v>11</v>
      </c>
      <c r="B12" s="35">
        <f aca="true" t="shared" si="3" ref="B12:I12">SUM(B8:B11)</f>
        <v>0</v>
      </c>
      <c r="C12" s="35">
        <f t="shared" si="3"/>
        <v>0</v>
      </c>
      <c r="D12" s="35">
        <f t="shared" si="3"/>
        <v>0</v>
      </c>
      <c r="E12" s="79">
        <f t="shared" si="3"/>
        <v>0</v>
      </c>
      <c r="F12" s="80">
        <f t="shared" si="3"/>
        <v>0</v>
      </c>
      <c r="G12" s="35">
        <f t="shared" si="3"/>
        <v>0</v>
      </c>
      <c r="H12" s="35">
        <f t="shared" si="3"/>
        <v>0</v>
      </c>
      <c r="I12" s="56">
        <f t="shared" si="3"/>
        <v>0</v>
      </c>
      <c r="J12" s="33">
        <f t="shared" si="0"/>
        <v>0</v>
      </c>
      <c r="K12" s="32" t="str">
        <f t="shared" si="2"/>
        <v>-</v>
      </c>
    </row>
    <row r="13" spans="1:11" s="81" customFormat="1" ht="19.5" customHeight="1">
      <c r="A13" s="49" t="s">
        <v>12</v>
      </c>
      <c r="B13" s="82" t="str">
        <f>IF(B12&gt;0,+B12/B6,"-")</f>
        <v>-</v>
      </c>
      <c r="C13" s="82" t="str">
        <f aca="true" t="shared" si="4" ref="C13:I13">IF(C12&gt;0,+C12/C6,"-")</f>
        <v>-</v>
      </c>
      <c r="D13" s="82" t="str">
        <f t="shared" si="4"/>
        <v>-</v>
      </c>
      <c r="E13" s="83" t="str">
        <f t="shared" si="4"/>
        <v>-</v>
      </c>
      <c r="F13" s="84" t="str">
        <f t="shared" si="4"/>
        <v>-</v>
      </c>
      <c r="G13" s="82" t="str">
        <f t="shared" si="4"/>
        <v>-</v>
      </c>
      <c r="H13" s="82" t="str">
        <f t="shared" si="4"/>
        <v>-</v>
      </c>
      <c r="I13" s="85" t="str">
        <f t="shared" si="4"/>
        <v>-</v>
      </c>
      <c r="J13" s="34" t="str">
        <f>IF(J12&gt;0,+I13-E13,"-")</f>
        <v>-</v>
      </c>
      <c r="K13" s="32" t="str">
        <f t="shared" si="2"/>
        <v>-</v>
      </c>
    </row>
    <row r="14" spans="1:11" s="5" customFormat="1" ht="19.5" customHeight="1">
      <c r="A14" s="48" t="s">
        <v>13</v>
      </c>
      <c r="B14" s="76"/>
      <c r="C14" s="76"/>
      <c r="D14" s="76"/>
      <c r="E14" s="29">
        <f>SUM(B14:D14)</f>
        <v>0</v>
      </c>
      <c r="F14" s="77"/>
      <c r="G14" s="76"/>
      <c r="H14" s="76"/>
      <c r="I14" s="57">
        <f>SUM(F14:H14)</f>
        <v>0</v>
      </c>
      <c r="J14" s="37">
        <f t="shared" si="0"/>
        <v>0</v>
      </c>
      <c r="K14" s="38" t="str">
        <f t="shared" si="2"/>
        <v>-</v>
      </c>
    </row>
    <row r="15" spans="1:11" s="5" customFormat="1" ht="19.5" customHeight="1">
      <c r="A15" s="48" t="s">
        <v>14</v>
      </c>
      <c r="B15" s="76"/>
      <c r="C15" s="76"/>
      <c r="D15" s="76"/>
      <c r="E15" s="29">
        <f>SUM(B15:D15)</f>
        <v>0</v>
      </c>
      <c r="F15" s="77"/>
      <c r="G15" s="76"/>
      <c r="H15" s="76"/>
      <c r="I15" s="57">
        <f>SUM(F15:H15)</f>
        <v>0</v>
      </c>
      <c r="J15" s="37">
        <f t="shared" si="0"/>
        <v>0</v>
      </c>
      <c r="K15" s="38" t="str">
        <f t="shared" si="2"/>
        <v>-</v>
      </c>
    </row>
    <row r="16" spans="1:11" s="5" customFormat="1" ht="19.5" customHeight="1">
      <c r="A16" s="48" t="s">
        <v>15</v>
      </c>
      <c r="B16" s="76"/>
      <c r="C16" s="76"/>
      <c r="D16" s="76"/>
      <c r="E16" s="29">
        <f>SUM(B16:D16)</f>
        <v>0</v>
      </c>
      <c r="F16" s="77"/>
      <c r="G16" s="76"/>
      <c r="H16" s="76"/>
      <c r="I16" s="58">
        <f>SUM(F16:H16)</f>
        <v>0</v>
      </c>
      <c r="J16" s="37">
        <f t="shared" si="0"/>
        <v>0</v>
      </c>
      <c r="K16" s="38" t="str">
        <f t="shared" si="2"/>
        <v>-</v>
      </c>
    </row>
    <row r="17" spans="1:11" s="5" customFormat="1" ht="9.75" customHeight="1">
      <c r="A17" s="8"/>
      <c r="B17" s="9"/>
      <c r="C17" s="9"/>
      <c r="D17" s="9"/>
      <c r="E17" s="10"/>
      <c r="F17" s="59"/>
      <c r="G17" s="11"/>
      <c r="H17" s="11"/>
      <c r="I17" s="60"/>
      <c r="J17" s="6"/>
      <c r="K17" s="7"/>
    </row>
    <row r="18" spans="1:11" s="5" customFormat="1" ht="53.25" customHeight="1">
      <c r="A18" s="12"/>
      <c r="B18" s="91" t="s">
        <v>23</v>
      </c>
      <c r="C18" s="91"/>
      <c r="D18" s="91"/>
      <c r="E18" s="46"/>
      <c r="F18" s="94" t="s">
        <v>17</v>
      </c>
      <c r="G18" s="95"/>
      <c r="H18" s="96"/>
      <c r="I18" s="61"/>
      <c r="J18" s="13"/>
      <c r="K18" s="14"/>
    </row>
    <row r="19" spans="1:11" s="5" customFormat="1" ht="19.5" customHeight="1">
      <c r="A19" s="47" t="s">
        <v>20</v>
      </c>
      <c r="B19" s="71"/>
      <c r="C19" s="71"/>
      <c r="D19" s="71"/>
      <c r="E19" s="25"/>
      <c r="F19" s="73"/>
      <c r="G19" s="78"/>
      <c r="H19" s="74"/>
      <c r="I19" s="62"/>
      <c r="J19" s="6"/>
      <c r="K19" s="7"/>
    </row>
    <row r="20" spans="1:11" s="5" customFormat="1" ht="19.5" customHeight="1">
      <c r="A20" s="48" t="s">
        <v>7</v>
      </c>
      <c r="B20" s="72"/>
      <c r="C20" s="72"/>
      <c r="D20" s="72"/>
      <c r="E20" s="26">
        <f aca="true" t="shared" si="5" ref="E20:E25">SUM(B20:D20)</f>
        <v>0</v>
      </c>
      <c r="F20" s="63">
        <f aca="true" t="shared" si="6" ref="F20:H24">+F8</f>
        <v>0</v>
      </c>
      <c r="G20" s="40">
        <f t="shared" si="6"/>
        <v>0</v>
      </c>
      <c r="H20" s="41">
        <f t="shared" si="6"/>
        <v>0</v>
      </c>
      <c r="I20" s="52">
        <f aca="true" t="shared" si="7" ref="I20:I25">SUM(F20:H20)</f>
        <v>0</v>
      </c>
      <c r="J20" s="33">
        <f aca="true" t="shared" si="8" ref="J20:J28">+I20-E20</f>
        <v>0</v>
      </c>
      <c r="K20" s="32" t="str">
        <f>IF(J20&gt;0,+J20/E20,"-")</f>
        <v>-</v>
      </c>
    </row>
    <row r="21" spans="1:11" s="5" customFormat="1" ht="19.5" customHeight="1">
      <c r="A21" s="48" t="s">
        <v>8</v>
      </c>
      <c r="B21" s="72"/>
      <c r="C21" s="72"/>
      <c r="D21" s="72"/>
      <c r="E21" s="26">
        <f t="shared" si="5"/>
        <v>0</v>
      </c>
      <c r="F21" s="63">
        <f t="shared" si="6"/>
        <v>0</v>
      </c>
      <c r="G21" s="40">
        <f t="shared" si="6"/>
        <v>0</v>
      </c>
      <c r="H21" s="41">
        <f t="shared" si="6"/>
        <v>0</v>
      </c>
      <c r="I21" s="52">
        <f t="shared" si="7"/>
        <v>0</v>
      </c>
      <c r="J21" s="33">
        <f t="shared" si="8"/>
        <v>0</v>
      </c>
      <c r="K21" s="32" t="str">
        <f aca="true" t="shared" si="9" ref="K21:K28">IF(J21&gt;0,+J21/E21,"-")</f>
        <v>-</v>
      </c>
    </row>
    <row r="22" spans="1:11" s="5" customFormat="1" ht="19.5" customHeight="1">
      <c r="A22" s="48" t="s">
        <v>9</v>
      </c>
      <c r="B22" s="72"/>
      <c r="C22" s="72"/>
      <c r="D22" s="72"/>
      <c r="E22" s="26">
        <f t="shared" si="5"/>
        <v>0</v>
      </c>
      <c r="F22" s="63">
        <f t="shared" si="6"/>
        <v>0</v>
      </c>
      <c r="G22" s="40">
        <f t="shared" si="6"/>
        <v>0</v>
      </c>
      <c r="H22" s="41">
        <f t="shared" si="6"/>
        <v>0</v>
      </c>
      <c r="I22" s="52">
        <f t="shared" si="7"/>
        <v>0</v>
      </c>
      <c r="J22" s="33">
        <f t="shared" si="8"/>
        <v>0</v>
      </c>
      <c r="K22" s="32" t="str">
        <f t="shared" si="9"/>
        <v>-</v>
      </c>
    </row>
    <row r="23" spans="1:11" s="5" customFormat="1" ht="19.5" customHeight="1">
      <c r="A23" s="48" t="s">
        <v>10</v>
      </c>
      <c r="B23" s="72"/>
      <c r="C23" s="72"/>
      <c r="D23" s="72"/>
      <c r="E23" s="26">
        <f t="shared" si="5"/>
        <v>0</v>
      </c>
      <c r="F23" s="63">
        <f t="shared" si="6"/>
        <v>0</v>
      </c>
      <c r="G23" s="40">
        <f t="shared" si="6"/>
        <v>0</v>
      </c>
      <c r="H23" s="41">
        <f t="shared" si="6"/>
        <v>0</v>
      </c>
      <c r="I23" s="52">
        <f t="shared" si="7"/>
        <v>0</v>
      </c>
      <c r="J23" s="33">
        <f t="shared" si="8"/>
        <v>0</v>
      </c>
      <c r="K23" s="32" t="str">
        <f t="shared" si="9"/>
        <v>-</v>
      </c>
    </row>
    <row r="24" spans="1:11" s="81" customFormat="1" ht="19.5" customHeight="1">
      <c r="A24" s="48" t="s">
        <v>11</v>
      </c>
      <c r="B24" s="35">
        <f>SUM(B20:B23)</f>
        <v>0</v>
      </c>
      <c r="C24" s="35">
        <f>SUM(C20:C23)</f>
        <v>0</v>
      </c>
      <c r="D24" s="35">
        <f>SUM(D20:D23)</f>
        <v>0</v>
      </c>
      <c r="E24" s="79">
        <f t="shared" si="5"/>
        <v>0</v>
      </c>
      <c r="F24" s="80">
        <f t="shared" si="6"/>
        <v>0</v>
      </c>
      <c r="G24" s="86">
        <f t="shared" si="6"/>
        <v>0</v>
      </c>
      <c r="H24" s="35">
        <f t="shared" si="6"/>
        <v>0</v>
      </c>
      <c r="I24" s="52">
        <f t="shared" si="7"/>
        <v>0</v>
      </c>
      <c r="J24" s="33">
        <f t="shared" si="8"/>
        <v>0</v>
      </c>
      <c r="K24" s="32" t="str">
        <f t="shared" si="9"/>
        <v>-</v>
      </c>
    </row>
    <row r="25" spans="1:11" s="5" customFormat="1" ht="19.5" customHeight="1">
      <c r="A25" s="48" t="s">
        <v>5</v>
      </c>
      <c r="B25" s="72"/>
      <c r="C25" s="72"/>
      <c r="D25" s="72"/>
      <c r="E25" s="27">
        <f t="shared" si="5"/>
        <v>0</v>
      </c>
      <c r="F25" s="64">
        <f>+F6</f>
        <v>0</v>
      </c>
      <c r="G25" s="42">
        <f>+G6</f>
        <v>0</v>
      </c>
      <c r="H25" s="36">
        <f>+H6</f>
        <v>0</v>
      </c>
      <c r="I25" s="53">
        <f t="shared" si="7"/>
        <v>0</v>
      </c>
      <c r="J25" s="34">
        <f t="shared" si="8"/>
        <v>0</v>
      </c>
      <c r="K25" s="32" t="str">
        <f t="shared" si="9"/>
        <v>-</v>
      </c>
    </row>
    <row r="26" spans="1:11" s="81" customFormat="1" ht="19.5" customHeight="1">
      <c r="A26" s="49" t="s">
        <v>12</v>
      </c>
      <c r="B26" s="82" t="str">
        <f>IF(B24&gt;0,+B24/B25,"-")</f>
        <v>-</v>
      </c>
      <c r="C26" s="82" t="str">
        <f aca="true" t="shared" si="10" ref="C26:I26">IF(C24&gt;0,+C24/C25,"-")</f>
        <v>-</v>
      </c>
      <c r="D26" s="82" t="str">
        <f t="shared" si="10"/>
        <v>-</v>
      </c>
      <c r="E26" s="83" t="str">
        <f t="shared" si="10"/>
        <v>-</v>
      </c>
      <c r="F26" s="84" t="str">
        <f t="shared" si="10"/>
        <v>-</v>
      </c>
      <c r="G26" s="82" t="str">
        <f t="shared" si="10"/>
        <v>-</v>
      </c>
      <c r="H26" s="82" t="str">
        <f t="shared" si="10"/>
        <v>-</v>
      </c>
      <c r="I26" s="85" t="str">
        <f t="shared" si="10"/>
        <v>-</v>
      </c>
      <c r="J26" s="34" t="str">
        <f>IF(J25&gt;0,+I26-E26,"-")</f>
        <v>-</v>
      </c>
      <c r="K26" s="32" t="str">
        <f>IF(J25&gt;0,+J26/E26,"-")</f>
        <v>-</v>
      </c>
    </row>
    <row r="27" spans="1:11" s="5" customFormat="1" ht="19.5" customHeight="1">
      <c r="A27" s="48" t="s">
        <v>13</v>
      </c>
      <c r="B27" s="76"/>
      <c r="C27" s="76"/>
      <c r="D27" s="76"/>
      <c r="E27" s="43">
        <f>SUM(B27:D27)</f>
        <v>0</v>
      </c>
      <c r="F27" s="65">
        <f>+F14</f>
        <v>0</v>
      </c>
      <c r="G27" s="44">
        <f>+G14</f>
        <v>0</v>
      </c>
      <c r="H27" s="45">
        <f>+H14</f>
        <v>0</v>
      </c>
      <c r="I27" s="66">
        <f>SUM(F27:H27)</f>
        <v>0</v>
      </c>
      <c r="J27" s="39">
        <f t="shared" si="8"/>
        <v>0</v>
      </c>
      <c r="K27" s="38" t="str">
        <f t="shared" si="9"/>
        <v>-</v>
      </c>
    </row>
    <row r="28" spans="1:11" s="5" customFormat="1" ht="19.5" customHeight="1" thickBot="1">
      <c r="A28" s="48" t="s">
        <v>15</v>
      </c>
      <c r="B28" s="76"/>
      <c r="C28" s="76"/>
      <c r="D28" s="76"/>
      <c r="E28" s="43">
        <f>SUM(B28:D28)</f>
        <v>0</v>
      </c>
      <c r="F28" s="67">
        <f>+F16</f>
        <v>0</v>
      </c>
      <c r="G28" s="68">
        <f>+G16</f>
        <v>0</v>
      </c>
      <c r="H28" s="69">
        <f>+H16</f>
        <v>0</v>
      </c>
      <c r="I28" s="70">
        <f>SUM(F28:H28)</f>
        <v>0</v>
      </c>
      <c r="J28" s="39">
        <f t="shared" si="8"/>
        <v>0</v>
      </c>
      <c r="K28" s="38" t="str">
        <f t="shared" si="9"/>
        <v>-</v>
      </c>
    </row>
    <row r="29" spans="1:11" ht="9.75" customHeight="1" thickTop="1">
      <c r="A29" s="15"/>
      <c r="B29" s="16"/>
      <c r="C29" s="16"/>
      <c r="D29" s="16"/>
      <c r="E29" s="17"/>
      <c r="F29" s="18"/>
      <c r="G29" s="16"/>
      <c r="H29" s="16"/>
      <c r="I29" s="14"/>
      <c r="J29" s="13"/>
      <c r="K29" s="14"/>
    </row>
    <row r="30" ht="18" customHeight="1">
      <c r="A30" s="21" t="s">
        <v>21</v>
      </c>
    </row>
    <row r="31" spans="1:11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19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1:11" ht="19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</sheetData>
  <sheetProtection password="CA3F" sheet="1" selectLockedCells="1"/>
  <mergeCells count="10">
    <mergeCell ref="F2:I2"/>
    <mergeCell ref="A33:K33"/>
    <mergeCell ref="B3:D3"/>
    <mergeCell ref="F3:H3"/>
    <mergeCell ref="B18:D18"/>
    <mergeCell ref="F18:H18"/>
    <mergeCell ref="A31:K31"/>
    <mergeCell ref="A32:K32"/>
    <mergeCell ref="A2:A3"/>
    <mergeCell ref="B2:D2"/>
  </mergeCells>
  <printOptions/>
  <pageMargins left="0.53" right="0.42" top="0.66" bottom="0.61" header="0.39" footer="0.48"/>
  <pageSetup fitToHeight="1" fitToWidth="1" horizontalDpi="600" verticalDpi="600" orientation="landscape" scale="77" r:id="rId2"/>
  <headerFooter>
    <oddHeader>&amp;L&amp;"Arial,Bold"&amp;14Adoption Event -- Impact Worksheet&amp;R&amp;G</oddHeader>
    <oddFooter>&amp;R&amp;D</oddFooter>
  </headerFooter>
  <ignoredErrors>
    <ignoredError sqref="I7:J7 J13 I26 J26:K26 E2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Fee-Waived Adoption Promotion - Results Worksheet</dc:title>
  <dc:subject/>
  <dc:creator>ASPCA Ccommunity Outreach</dc:creator>
  <cp:keywords/>
  <dc:description/>
  <cp:lastModifiedBy>ASPCA Community Outreach</cp:lastModifiedBy>
  <cp:lastPrinted>2010-05-27T18:36:29Z</cp:lastPrinted>
  <dcterms:created xsi:type="dcterms:W3CDTF">2010-05-24T20:44:12Z</dcterms:created>
  <dcterms:modified xsi:type="dcterms:W3CDTF">2010-05-27T18:39:31Z</dcterms:modified>
  <cp:category/>
  <cp:version/>
  <cp:contentType/>
  <cp:contentStatus/>
</cp:coreProperties>
</file>